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820" windowHeight="7875" activeTab="0"/>
  </bookViews>
  <sheets>
    <sheet name="Cost Worksheet" sheetId="1" r:id="rId1"/>
  </sheets>
  <definedNames/>
  <calcPr fullCalcOnLoad="1"/>
</workbook>
</file>

<file path=xl/sharedStrings.xml><?xml version="1.0" encoding="utf-8"?>
<sst xmlns="http://schemas.openxmlformats.org/spreadsheetml/2006/main" count="151" uniqueCount="115">
  <si>
    <t>A</t>
  </si>
  <si>
    <t>Hours worked per week:</t>
  </si>
  <si>
    <t>Hours worked in ILL:</t>
  </si>
  <si>
    <t>ILL Staff Member A</t>
  </si>
  <si>
    <t>ILL Staff Member B</t>
  </si>
  <si>
    <t>ILL Staff Member C</t>
  </si>
  <si>
    <t>ILL Staff Member E</t>
  </si>
  <si>
    <t>ILL Staff Member D</t>
  </si>
  <si>
    <t>B</t>
  </si>
  <si>
    <t>C</t>
  </si>
  <si>
    <t>D</t>
  </si>
  <si>
    <t>E</t>
  </si>
  <si>
    <t>F</t>
  </si>
  <si>
    <t>G</t>
  </si>
  <si>
    <t>H</t>
  </si>
  <si>
    <t>I</t>
  </si>
  <si>
    <t xml:space="preserve">J 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</si>
  <si>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</si>
  <si>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</si>
  <si>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</si>
  <si>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</si>
  <si>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</si>
  <si>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</si>
  <si>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</si>
  <si>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</si>
  <si>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</si>
  <si>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</si>
  <si>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r>
      <t xml:space="preserve">Fringe Amount:
 </t>
    </r>
    <r>
      <rPr>
        <sz val="9"/>
        <color indexed="8"/>
        <rFont val="Arial"/>
        <family val="2"/>
      </rPr>
      <t>(Round to the nearest whole dollar)</t>
    </r>
  </si>
  <si>
    <r>
      <t xml:space="preserve">Annual Salary: 
</t>
    </r>
    <r>
      <rPr>
        <sz val="9"/>
        <color indexed="8"/>
        <rFont val="Arial"/>
        <family val="2"/>
      </rPr>
      <t>(Round to the nearest whole dollar)</t>
    </r>
  </si>
  <si>
    <t xml:space="preserve">Line Reference </t>
  </si>
  <si>
    <t>Please input data for the Last Fiscal Year</t>
  </si>
  <si>
    <t>Of the hours worked in ILL, 
how many hours in Borrowing?</t>
  </si>
  <si>
    <t>Of the hours worked in ILL, 
how many hours in Lending?</t>
  </si>
  <si>
    <t>Borrowing Filled Requests:</t>
  </si>
  <si>
    <t>Lending Filled Requests:</t>
  </si>
  <si>
    <r>
      <t>Total Salary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 xml:space="preserve">(Line A + Line B) </t>
    </r>
    <r>
      <rPr>
        <sz val="9"/>
        <color indexed="8"/>
        <rFont val="Arial"/>
        <family val="2"/>
      </rPr>
      <t xml:space="preserve">
Annual Salary plus Fringe Amount for each staff member</t>
    </r>
  </si>
  <si>
    <r>
      <t>$ in ILL</t>
    </r>
    <r>
      <rPr>
        <i/>
        <sz val="9"/>
        <color indexed="8"/>
        <rFont val="Arial"/>
        <family val="2"/>
      </rPr>
      <t xml:space="preserve"> (Line I x Line J)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Total Salary times % in ILL for each staff member</t>
    </r>
  </si>
  <si>
    <r>
      <t xml:space="preserve">$ in Borrowing </t>
    </r>
    <r>
      <rPr>
        <i/>
        <sz val="9"/>
        <color indexed="8"/>
        <rFont val="Arial"/>
        <family val="2"/>
      </rPr>
      <t>(Line M x Line K)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Total Salary times % in Borrowing for each staff member</t>
    </r>
  </si>
  <si>
    <r>
      <t>$ in Lending</t>
    </r>
    <r>
      <rPr>
        <i/>
        <sz val="9"/>
        <color indexed="8"/>
        <rFont val="Arial"/>
        <family val="2"/>
      </rPr>
      <t xml:space="preserve"> (Line M x Line L)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Total Salary times % in Lending for each staff member</t>
    </r>
  </si>
  <si>
    <r>
      <t xml:space="preserve">Borrowing Unit Cost </t>
    </r>
    <r>
      <rPr>
        <i/>
        <sz val="9"/>
        <color indexed="8"/>
        <rFont val="Arial"/>
        <family val="2"/>
      </rPr>
      <t xml:space="preserve">(Line R / Line G)
</t>
    </r>
    <r>
      <rPr>
        <sz val="9"/>
        <color indexed="8"/>
        <rFont val="Arial"/>
        <family val="2"/>
      </rPr>
      <t>Total Borrowing Cost divided by Borrowing Filled Requests</t>
    </r>
    <r>
      <rPr>
        <sz val="12"/>
        <color indexed="8"/>
        <rFont val="Arial"/>
        <family val="2"/>
      </rPr>
      <t xml:space="preserve"> </t>
    </r>
  </si>
  <si>
    <r>
      <t xml:space="preserve">Lending Unit Cost </t>
    </r>
    <r>
      <rPr>
        <i/>
        <sz val="9"/>
        <color indexed="8"/>
        <rFont val="Arial"/>
        <family val="2"/>
      </rPr>
      <t xml:space="preserve">(Line S / Line H)
</t>
    </r>
    <r>
      <rPr>
        <sz val="9"/>
        <color indexed="8"/>
        <rFont val="Arial"/>
        <family val="2"/>
      </rPr>
      <t>Total Lending Cost divided by Lending Filled Requests</t>
    </r>
  </si>
  <si>
    <r>
      <t>Total ILL Cost</t>
    </r>
    <r>
      <rPr>
        <i/>
        <sz val="12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(Line R + Line S)</t>
    </r>
    <r>
      <rPr>
        <sz val="9"/>
        <color indexed="8"/>
        <rFont val="Arial"/>
        <family val="2"/>
      </rPr>
      <t xml:space="preserve">
Total Borrowing Cost plust Total Lending Cost</t>
    </r>
  </si>
  <si>
    <r>
      <t xml:space="preserve">Total Filled Requests </t>
    </r>
    <r>
      <rPr>
        <i/>
        <sz val="9"/>
        <color indexed="8"/>
        <rFont val="Arial"/>
        <family val="2"/>
      </rPr>
      <t xml:space="preserve">(Line G + Line H)
</t>
    </r>
    <r>
      <rPr>
        <sz val="9"/>
        <color indexed="8"/>
        <rFont val="Arial"/>
        <family val="2"/>
      </rPr>
      <t>Borrowing Filled Requests plus Lending Filed Requests</t>
    </r>
  </si>
  <si>
    <t>V</t>
  </si>
  <si>
    <t>W</t>
  </si>
  <si>
    <t>X</t>
  </si>
  <si>
    <t>Y</t>
  </si>
  <si>
    <r>
      <t xml:space="preserve">Total Unit Cost </t>
    </r>
    <r>
      <rPr>
        <i/>
        <sz val="9"/>
        <color indexed="8"/>
        <rFont val="Arial"/>
        <family val="2"/>
      </rPr>
      <t>(Line Y / Line X)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 xml:space="preserve">Total ILL Cost divided by Total Filled Requests  </t>
    </r>
  </si>
  <si>
    <r>
      <t xml:space="preserve">% Lending </t>
    </r>
    <r>
      <rPr>
        <i/>
        <sz val="9"/>
        <color indexed="8"/>
        <rFont val="Arial"/>
        <family val="2"/>
      </rPr>
      <t>(Line F / Line E)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Hours in Lending divided by Hours worked in ILL for each staff member</t>
    </r>
  </si>
  <si>
    <r>
      <t xml:space="preserve">% in ILL </t>
    </r>
    <r>
      <rPr>
        <i/>
        <sz val="9"/>
        <color indexed="8"/>
        <rFont val="Arial"/>
        <family val="2"/>
      </rPr>
      <t xml:space="preserve">(Line C / Line D) </t>
    </r>
    <r>
      <rPr>
        <sz val="9"/>
        <color indexed="8"/>
        <rFont val="Arial"/>
        <family val="2"/>
      </rPr>
      <t xml:space="preserve">
Hours worked in ILL divided by Hours worked per week for each staff member </t>
    </r>
  </si>
  <si>
    <r>
      <t>% Borrowing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(Line E / Line D)</t>
    </r>
    <r>
      <rPr>
        <sz val="9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Hours in Borrowing divided by Hours worked in ILL for each staff member</t>
    </r>
  </si>
  <si>
    <t>Enter data for the following 6 items 
using one column for each staff member working in ILL.</t>
  </si>
  <si>
    <t>Z</t>
  </si>
  <si>
    <t>Library Name:</t>
  </si>
  <si>
    <r>
      <t xml:space="preserve">Total Borrowing Cost </t>
    </r>
    <r>
      <rPr>
        <i/>
        <sz val="9"/>
        <color indexed="8"/>
        <rFont val="Arial"/>
        <family val="2"/>
      </rPr>
      <t xml:space="preserve">(Line P / .6) </t>
    </r>
    <r>
      <rPr>
        <sz val="12"/>
        <color indexed="8"/>
        <rFont val="Arial"/>
        <family val="2"/>
      </rPr>
      <t xml:space="preserve">
Staff represents 60% of Total Borrowing Cost   </t>
    </r>
  </si>
  <si>
    <r>
      <t xml:space="preserve">Total Lending Cost </t>
    </r>
    <r>
      <rPr>
        <i/>
        <sz val="9"/>
        <color indexed="8"/>
        <rFont val="Arial"/>
        <family val="2"/>
      </rPr>
      <t xml:space="preserve">(Line Q / .75) </t>
    </r>
    <r>
      <rPr>
        <sz val="12"/>
        <color indexed="8"/>
        <rFont val="Arial"/>
        <family val="2"/>
      </rPr>
      <t xml:space="preserve">
Staff represents 75% of Total Lending Cost</t>
    </r>
  </si>
  <si>
    <r>
      <t>Total ILL Cost</t>
    </r>
    <r>
      <rPr>
        <i/>
        <sz val="9"/>
        <color indexed="8"/>
        <rFont val="Arial"/>
        <family val="2"/>
      </rPr>
      <t xml:space="preserve"> (Line R + Line S)
</t>
    </r>
    <r>
      <rPr>
        <sz val="9"/>
        <color indexed="8"/>
        <rFont val="Arial"/>
        <family val="2"/>
      </rPr>
      <t>Total Borrowing Cost plus Total Lending Cost</t>
    </r>
  </si>
  <si>
    <t xml:space="preserve">The figure on Line R includes staff cost plus network, delivery, photocopy, supplies, equipment, and borrowing fees. 
This figure will be higher than the figure on Line P. </t>
  </si>
  <si>
    <t>The figure on Line S includes staff cost plus network, delivery, photocopy, supplies, and equipment fees. 
This figure will be higher than the figure on Line Q.</t>
  </si>
  <si>
    <t>A1</t>
  </si>
  <si>
    <t>B1</t>
  </si>
  <si>
    <t>C1</t>
  </si>
  <si>
    <t>D1</t>
  </si>
  <si>
    <t>E1</t>
  </si>
  <si>
    <t>F1</t>
  </si>
  <si>
    <t>ILL Staff Member F</t>
  </si>
  <si>
    <t>ILL Staff Member G</t>
  </si>
  <si>
    <t>ILL Staff Member H</t>
  </si>
  <si>
    <t>ILL Staff Member I</t>
  </si>
  <si>
    <t>ILL Staff Member J</t>
  </si>
  <si>
    <t>A2</t>
  </si>
  <si>
    <t>B2</t>
  </si>
  <si>
    <t>C2</t>
  </si>
  <si>
    <t>D2</t>
  </si>
  <si>
    <t>E2</t>
  </si>
  <si>
    <t>F2</t>
  </si>
  <si>
    <t>ILL Staff Member K</t>
  </si>
  <si>
    <t>ILL Staff Member L</t>
  </si>
  <si>
    <t>ILL Staff Member M</t>
  </si>
  <si>
    <t>ILL Staff Member N</t>
  </si>
  <si>
    <t>ILL Staff Member O</t>
  </si>
  <si>
    <t>I1</t>
  </si>
  <si>
    <t>J1</t>
  </si>
  <si>
    <t>K1</t>
  </si>
  <si>
    <t>L1</t>
  </si>
  <si>
    <t>M1</t>
  </si>
  <si>
    <t>N1</t>
  </si>
  <si>
    <t>O1</t>
  </si>
  <si>
    <t>I2</t>
  </si>
  <si>
    <t xml:space="preserve">J2 </t>
  </si>
  <si>
    <t>K2</t>
  </si>
  <si>
    <t>L2</t>
  </si>
  <si>
    <t>M2</t>
  </si>
  <si>
    <t>N2</t>
  </si>
  <si>
    <t>O2</t>
  </si>
  <si>
    <r>
      <t>Total Salary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 xml:space="preserve">(Line A1 + Line B1) </t>
    </r>
    <r>
      <rPr>
        <sz val="9"/>
        <color indexed="8"/>
        <rFont val="Arial"/>
        <family val="2"/>
      </rPr>
      <t xml:space="preserve">
Annual Salary plus Fringe Amount for each staff member</t>
    </r>
  </si>
  <si>
    <r>
      <t xml:space="preserve">% in ILL </t>
    </r>
    <r>
      <rPr>
        <i/>
        <sz val="9"/>
        <color indexed="8"/>
        <rFont val="Arial"/>
        <family val="2"/>
      </rPr>
      <t xml:space="preserve">(Line C1 / Line D1) </t>
    </r>
    <r>
      <rPr>
        <sz val="9"/>
        <color indexed="8"/>
        <rFont val="Arial"/>
        <family val="2"/>
      </rPr>
      <t xml:space="preserve">
Hours worked in ILL divided by Hours worked per week for each staff member </t>
    </r>
  </si>
  <si>
    <r>
      <t>% Borrowing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(Line E1 / Line D1)</t>
    </r>
    <r>
      <rPr>
        <sz val="9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Hours in Borrowing divided by Hours worked in ILL for each staff member</t>
    </r>
  </si>
  <si>
    <r>
      <t xml:space="preserve">% Lending </t>
    </r>
    <r>
      <rPr>
        <i/>
        <sz val="9"/>
        <color indexed="8"/>
        <rFont val="Arial"/>
        <family val="2"/>
      </rPr>
      <t>(Line F 1/ Line E1)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Hours in Lending divided by Hours worked in ILL for each staff member</t>
    </r>
  </si>
  <si>
    <r>
      <t>$ in ILL</t>
    </r>
    <r>
      <rPr>
        <i/>
        <sz val="9"/>
        <color indexed="8"/>
        <rFont val="Arial"/>
        <family val="2"/>
      </rPr>
      <t xml:space="preserve"> (Line I1 x Line J1)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Total Salary times % in ILL for each staff member</t>
    </r>
  </si>
  <si>
    <r>
      <t xml:space="preserve">$ in Borrowing </t>
    </r>
    <r>
      <rPr>
        <i/>
        <sz val="9"/>
        <color indexed="8"/>
        <rFont val="Arial"/>
        <family val="2"/>
      </rPr>
      <t>(Line M1x Line K1)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Total Salary times % in Borrowing for each staff member</t>
    </r>
  </si>
  <si>
    <r>
      <t>$ in Lending</t>
    </r>
    <r>
      <rPr>
        <i/>
        <sz val="9"/>
        <color indexed="8"/>
        <rFont val="Arial"/>
        <family val="2"/>
      </rPr>
      <t xml:space="preserve"> (Line M1 x Line L1)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Total Salary times % in Lending for each staff member</t>
    </r>
  </si>
  <si>
    <r>
      <t>Total Salary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 xml:space="preserve">(Line A2 + Line B2) </t>
    </r>
    <r>
      <rPr>
        <sz val="9"/>
        <color indexed="8"/>
        <rFont val="Arial"/>
        <family val="2"/>
      </rPr>
      <t xml:space="preserve">
Annual Salary plus Fringe Amount for each staff member</t>
    </r>
  </si>
  <si>
    <r>
      <t xml:space="preserve">% in ILL </t>
    </r>
    <r>
      <rPr>
        <i/>
        <sz val="9"/>
        <color indexed="8"/>
        <rFont val="Arial"/>
        <family val="2"/>
      </rPr>
      <t xml:space="preserve">(Line C2 / Line D2) </t>
    </r>
    <r>
      <rPr>
        <sz val="9"/>
        <color indexed="8"/>
        <rFont val="Arial"/>
        <family val="2"/>
      </rPr>
      <t xml:space="preserve">
Hours worked in ILL divided by Hours worked per week for each staff member </t>
    </r>
  </si>
  <si>
    <r>
      <t>% Borrowing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(Line E2 / Line D2)</t>
    </r>
    <r>
      <rPr>
        <sz val="9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Hours in Borrowing divided by Hours worked in ILL for each staff member</t>
    </r>
  </si>
  <si>
    <r>
      <t xml:space="preserve">% Lending </t>
    </r>
    <r>
      <rPr>
        <i/>
        <sz val="9"/>
        <color indexed="8"/>
        <rFont val="Arial"/>
        <family val="2"/>
      </rPr>
      <t>(Line F2 / Line E2)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Hours in Lending divided by Hours worked in ILL for each staff member</t>
    </r>
  </si>
  <si>
    <r>
      <t>$ in ILL</t>
    </r>
    <r>
      <rPr>
        <i/>
        <sz val="9"/>
        <color indexed="8"/>
        <rFont val="Arial"/>
        <family val="2"/>
      </rPr>
      <t xml:space="preserve"> (Line I2 x Line J2)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Total Salary times % in ILL for each staff member</t>
    </r>
  </si>
  <si>
    <r>
      <t xml:space="preserve">$ in Borrowing </t>
    </r>
    <r>
      <rPr>
        <i/>
        <sz val="9"/>
        <color indexed="8"/>
        <rFont val="Arial"/>
        <family val="2"/>
      </rPr>
      <t>(Line M2 x Line K2)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Total Salary times % in Borrowing for each staff member</t>
    </r>
  </si>
  <si>
    <r>
      <t>$ in Lending</t>
    </r>
    <r>
      <rPr>
        <i/>
        <sz val="9"/>
        <color indexed="8"/>
        <rFont val="Arial"/>
        <family val="2"/>
      </rPr>
      <t xml:space="preserve"> (Line M 2x Line L2)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Total Salary times % in Lending for each staff member</t>
    </r>
  </si>
  <si>
    <r>
      <t xml:space="preserve">Total Staff $ Borrowing </t>
    </r>
    <r>
      <rPr>
        <i/>
        <sz val="9"/>
        <color indexed="8"/>
        <rFont val="Arial"/>
        <family val="2"/>
      </rPr>
      <t>(Sum Line N + N1 +N2)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Add $ in Borrowing for a total for all staff members</t>
    </r>
    <r>
      <rPr>
        <sz val="12"/>
        <color indexed="8"/>
        <rFont val="Arial"/>
        <family val="2"/>
      </rPr>
      <t xml:space="preserve"> </t>
    </r>
  </si>
  <si>
    <r>
      <t xml:space="preserve">Total Staff $ Lending </t>
    </r>
    <r>
      <rPr>
        <i/>
        <sz val="9"/>
        <color indexed="8"/>
        <rFont val="Arial"/>
        <family val="2"/>
      </rPr>
      <t>(Sum Line O + O1 + O2)</t>
    </r>
    <r>
      <rPr>
        <sz val="12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 xml:space="preserve">Add $ in Lending for a total for all staff members </t>
    </r>
  </si>
  <si>
    <r>
      <t>Using the information on the previous page, calculate the following values (</t>
    </r>
    <r>
      <rPr>
        <b/>
        <i/>
        <sz val="11.5"/>
        <color indexed="9"/>
        <rFont val="Arial"/>
        <family val="2"/>
      </rPr>
      <t>Excel will calculate these automatically</t>
    </r>
    <r>
      <rPr>
        <b/>
        <sz val="11.5"/>
        <color indexed="9"/>
        <rFont val="Arial"/>
        <family val="2"/>
      </rPr>
      <t>)</t>
    </r>
  </si>
  <si>
    <t>Unit Costs</t>
  </si>
  <si>
    <t>An Alternate Calculation</t>
  </si>
  <si>
    <t>Once you complete the information above, Excel will calculate the figures below automatically.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</si>
</sst>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#,##0.00"/>
    <numFmt numFmtId="166" formatCode="[$$-409]#,##0"/>
  </numFmts>
  <fonts count="61"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.5"/>
      <color indexed="9"/>
      <name val="Arial"/>
      <family val="2"/>
    </font>
    <font>
      <b/>
      <sz val="11.5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1.5"/>
      <color theme="0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dashed"/>
      <right style="dashed"/>
      <top/>
      <bottom/>
    </border>
    <border>
      <left style="dashed"/>
      <right style="dashed"/>
      <top/>
      <bottom style="thin"/>
    </border>
    <border>
      <left/>
      <right/>
      <top/>
      <bottom style="thin"/>
    </border>
    <border>
      <left style="dashed"/>
      <right style="thin"/>
      <top/>
      <bottom/>
    </border>
    <border>
      <left style="dashed"/>
      <right style="thin"/>
      <top/>
      <bottom style="thin"/>
    </border>
    <border>
      <left style="dashed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dashed"/>
      <right style="dashed"/>
      <top/>
      <bottom style="medium"/>
    </border>
    <border>
      <left style="dashed"/>
      <right/>
      <top/>
      <bottom style="thin"/>
    </border>
    <border>
      <left style="dashed"/>
      <right style="dashed"/>
      <top style="thin"/>
      <bottom/>
    </border>
    <border>
      <left style="dashed"/>
      <right style="dashed"/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center"/>
    </xf>
    <xf numFmtId="0" fontId="52" fillId="4" borderId="0" xfId="0" applyFont="1" applyFill="1" applyAlignment="1">
      <alignment horizontal="right" wrapText="1"/>
    </xf>
    <xf numFmtId="0" fontId="52" fillId="0" borderId="0" xfId="0" applyFont="1" applyFill="1" applyAlignment="1">
      <alignment horizontal="right" wrapText="1"/>
    </xf>
    <xf numFmtId="0" fontId="52" fillId="0" borderId="12" xfId="0" applyFont="1" applyFill="1" applyBorder="1" applyAlignment="1">
      <alignment horizontal="right" wrapText="1"/>
    </xf>
    <xf numFmtId="0" fontId="54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52" fillId="0" borderId="14" xfId="0" applyNumberFormat="1" applyFont="1" applyFill="1" applyBorder="1" applyAlignment="1">
      <alignment horizontal="center"/>
    </xf>
    <xf numFmtId="164" fontId="52" fillId="0" borderId="15" xfId="0" applyNumberFormat="1" applyFont="1" applyBorder="1" applyAlignment="1">
      <alignment horizontal="center" vertical="center"/>
    </xf>
    <xf numFmtId="164" fontId="52" fillId="34" borderId="15" xfId="0" applyNumberFormat="1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4" borderId="15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right" wrapText="1"/>
    </xf>
    <xf numFmtId="0" fontId="52" fillId="34" borderId="0" xfId="0" applyFont="1" applyFill="1" applyBorder="1" applyAlignment="1">
      <alignment horizontal="right" wrapText="1"/>
    </xf>
    <xf numFmtId="0" fontId="52" fillId="4" borderId="17" xfId="0" applyFont="1" applyFill="1" applyBorder="1" applyAlignment="1">
      <alignment horizontal="right" wrapText="1"/>
    </xf>
    <xf numFmtId="0" fontId="52" fillId="0" borderId="0" xfId="0" applyFont="1" applyBorder="1" applyAlignment="1">
      <alignment horizontal="right" vertical="center" wrapText="1"/>
    </xf>
    <xf numFmtId="0" fontId="52" fillId="35" borderId="17" xfId="0" applyFont="1" applyFill="1" applyBorder="1" applyAlignment="1">
      <alignment horizontal="right" vertical="center" wrapText="1"/>
    </xf>
    <xf numFmtId="0" fontId="52" fillId="34" borderId="0" xfId="0" applyFont="1" applyFill="1" applyBorder="1" applyAlignment="1">
      <alignment horizontal="right" vertical="center" wrapText="1"/>
    </xf>
    <xf numFmtId="3" fontId="52" fillId="0" borderId="18" xfId="0" applyNumberFormat="1" applyFont="1" applyFill="1" applyBorder="1" applyAlignment="1">
      <alignment horizontal="center" vertical="center"/>
    </xf>
    <xf numFmtId="3" fontId="52" fillId="35" borderId="19" xfId="0" applyNumberFormat="1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horizontal="center" vertical="center"/>
    </xf>
    <xf numFmtId="9" fontId="3" fillId="4" borderId="2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4" fillId="33" borderId="21" xfId="0" applyFont="1" applyFill="1" applyBorder="1" applyAlignment="1">
      <alignment horizontal="center" wrapText="1"/>
    </xf>
    <xf numFmtId="0" fontId="53" fillId="33" borderId="22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wrapText="1"/>
    </xf>
    <xf numFmtId="0" fontId="53" fillId="33" borderId="23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right" wrapText="1"/>
    </xf>
    <xf numFmtId="0" fontId="0" fillId="0" borderId="15" xfId="0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2" fillId="4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166" fontId="3" fillId="4" borderId="20" xfId="0" applyNumberFormat="1" applyFont="1" applyFill="1" applyBorder="1" applyAlignment="1">
      <alignment horizontal="center" vertical="center"/>
    </xf>
    <xf numFmtId="166" fontId="3" fillId="4" borderId="15" xfId="0" applyNumberFormat="1" applyFont="1" applyFill="1" applyBorder="1" applyAlignment="1">
      <alignment horizontal="center" vertical="center"/>
    </xf>
    <xf numFmtId="166" fontId="3" fillId="0" borderId="20" xfId="0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166" fontId="3" fillId="4" borderId="25" xfId="0" applyNumberFormat="1" applyFont="1" applyFill="1" applyBorder="1" applyAlignment="1">
      <alignment horizontal="center" vertical="center"/>
    </xf>
    <xf numFmtId="166" fontId="3" fillId="4" borderId="16" xfId="0" applyNumberFormat="1" applyFont="1" applyFill="1" applyBorder="1" applyAlignment="1">
      <alignment horizontal="center" vertical="center"/>
    </xf>
    <xf numFmtId="166" fontId="3" fillId="0" borderId="26" xfId="0" applyNumberFormat="1" applyFont="1" applyFill="1" applyBorder="1" applyAlignment="1">
      <alignment horizontal="center" vertical="center"/>
    </xf>
    <xf numFmtId="166" fontId="3" fillId="0" borderId="24" xfId="0" applyNumberFormat="1" applyFont="1" applyFill="1" applyBorder="1" applyAlignment="1">
      <alignment horizontal="center" vertical="center"/>
    </xf>
    <xf numFmtId="165" fontId="56" fillId="4" borderId="18" xfId="0" applyNumberFormat="1" applyFont="1" applyFill="1" applyBorder="1" applyAlignment="1">
      <alignment horizontal="center" vertical="center"/>
    </xf>
    <xf numFmtId="166" fontId="52" fillId="4" borderId="18" xfId="0" applyNumberFormat="1" applyFont="1" applyFill="1" applyBorder="1" applyAlignment="1">
      <alignment horizontal="center" vertical="center"/>
    </xf>
    <xf numFmtId="3" fontId="52" fillId="4" borderId="18" xfId="0" applyNumberFormat="1" applyFont="1" applyFill="1" applyBorder="1" applyAlignment="1">
      <alignment horizontal="center" vertical="center"/>
    </xf>
    <xf numFmtId="165" fontId="56" fillId="4" borderId="19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34" borderId="17" xfId="0" applyFont="1" applyFill="1" applyBorder="1" applyAlignment="1">
      <alignment horizontal="right" wrapText="1"/>
    </xf>
    <xf numFmtId="0" fontId="57" fillId="7" borderId="27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wrapText="1"/>
    </xf>
    <xf numFmtId="0" fontId="58" fillId="33" borderId="13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9" fillId="0" borderId="29" xfId="0" applyFont="1" applyBorder="1" applyAlignment="1">
      <alignment horizontal="left" wrapText="1"/>
    </xf>
    <xf numFmtId="0" fontId="59" fillId="0" borderId="30" xfId="0" applyFont="1" applyBorder="1" applyAlignment="1">
      <alignment horizontal="left" wrapText="1"/>
    </xf>
    <xf numFmtId="0" fontId="59" fillId="0" borderId="31" xfId="0" applyFont="1" applyBorder="1" applyAlignment="1">
      <alignment horizontal="left" wrapText="1"/>
    </xf>
    <xf numFmtId="0" fontId="7" fillId="4" borderId="32" xfId="0" applyFont="1" applyFill="1" applyBorder="1" applyAlignment="1">
      <alignment horizontal="left" wrapText="1"/>
    </xf>
    <xf numFmtId="0" fontId="7" fillId="4" borderId="33" xfId="0" applyFont="1" applyFill="1" applyBorder="1" applyAlignment="1">
      <alignment horizontal="left" wrapText="1"/>
    </xf>
    <xf numFmtId="0" fontId="7" fillId="4" borderId="34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Layout" zoomScaleNormal="130" workbookViewId="0" topLeftCell="A13">
      <selection activeCell="A26" sqref="A26:G26"/>
    </sheetView>
  </sheetViews>
  <sheetFormatPr defaultColWidth="9.00390625" defaultRowHeight="14.25"/>
  <cols>
    <col min="1" max="1" width="13.50390625" style="10" bestFit="1" customWidth="1"/>
    <col min="2" max="2" width="55.875" style="1" bestFit="1" customWidth="1"/>
    <col min="3" max="3" width="10.25390625" style="0" bestFit="1" customWidth="1"/>
    <col min="4" max="4" width="10.375" style="0" bestFit="1" customWidth="1"/>
    <col min="5" max="5" width="10.50390625" style="0" bestFit="1" customWidth="1"/>
    <col min="6" max="7" width="10.375" style="0" bestFit="1" customWidth="1"/>
    <col min="8" max="8" width="8.25390625" style="0" customWidth="1"/>
    <col min="9" max="9" width="10.75390625" style="0" customWidth="1"/>
    <col min="11" max="11" width="11.50390625" style="0" customWidth="1"/>
    <col min="12" max="12" width="9.125" style="0" customWidth="1"/>
    <col min="13" max="13" width="10.625" style="0" customWidth="1"/>
    <col min="14" max="14" width="11.25390625" style="0" customWidth="1"/>
    <col min="15" max="15" width="8.875" style="0" customWidth="1"/>
    <col min="16" max="16" width="9.25390625" style="0" bestFit="1" customWidth="1"/>
  </cols>
  <sheetData>
    <row r="1" spans="1:2" ht="15">
      <c r="A1" s="58" t="s">
        <v>53</v>
      </c>
      <c r="B1" s="59"/>
    </row>
    <row r="2" spans="1:15" s="1" customFormat="1" ht="30" customHeight="1">
      <c r="A2" s="42" t="s">
        <v>29</v>
      </c>
      <c r="B2" s="9" t="s">
        <v>51</v>
      </c>
      <c r="C2" s="3" t="s">
        <v>3</v>
      </c>
      <c r="D2" s="3" t="s">
        <v>4</v>
      </c>
      <c r="E2" s="3" t="s">
        <v>5</v>
      </c>
      <c r="F2" s="3" t="s">
        <v>7</v>
      </c>
      <c r="G2" s="4" t="s">
        <v>6</v>
      </c>
      <c r="H2"/>
      <c r="I2"/>
      <c r="J2"/>
      <c r="K2"/>
      <c r="L2"/>
      <c r="M2"/>
      <c r="N2"/>
      <c r="O2"/>
    </row>
    <row r="3" spans="1:7" ht="27">
      <c r="A3" s="35" t="s">
        <v>0</v>
      </c>
      <c r="B3" s="19" t="s">
        <v>28</v>
      </c>
      <c r="C3" s="12"/>
      <c r="D3" s="12"/>
      <c r="E3" s="12"/>
      <c r="F3" s="12"/>
      <c r="G3" s="12"/>
    </row>
    <row r="4" spans="1:7" ht="30">
      <c r="A4" s="15" t="s">
        <v>8</v>
      </c>
      <c r="B4" s="20" t="s">
        <v>27</v>
      </c>
      <c r="C4" s="13"/>
      <c r="D4" s="13"/>
      <c r="E4" s="13"/>
      <c r="F4" s="13"/>
      <c r="G4" s="13"/>
    </row>
    <row r="5" spans="1:7" ht="15">
      <c r="A5" s="35" t="s">
        <v>9</v>
      </c>
      <c r="B5" s="22" t="s">
        <v>1</v>
      </c>
      <c r="C5" s="14"/>
      <c r="D5" s="14"/>
      <c r="E5" s="14"/>
      <c r="F5" s="14"/>
      <c r="G5" s="14"/>
    </row>
    <row r="6" spans="1:7" ht="15">
      <c r="A6" s="36" t="s">
        <v>10</v>
      </c>
      <c r="B6" s="24" t="s">
        <v>2</v>
      </c>
      <c r="C6" s="15"/>
      <c r="D6" s="15"/>
      <c r="E6" s="15"/>
      <c r="F6" s="15"/>
      <c r="G6" s="15"/>
    </row>
    <row r="7" spans="1:7" ht="30">
      <c r="A7" s="35" t="s">
        <v>11</v>
      </c>
      <c r="B7" s="19" t="s">
        <v>31</v>
      </c>
      <c r="C7" s="14"/>
      <c r="D7" s="14"/>
      <c r="E7" s="14"/>
      <c r="F7" s="14"/>
      <c r="G7" s="14"/>
    </row>
    <row r="8" spans="1:7" ht="30">
      <c r="A8" s="36" t="s">
        <v>12</v>
      </c>
      <c r="B8" s="20" t="s">
        <v>32</v>
      </c>
      <c r="C8" s="16"/>
      <c r="D8" s="16"/>
      <c r="E8" s="16"/>
      <c r="F8" s="16"/>
      <c r="G8" s="16"/>
    </row>
    <row r="9" spans="1:7" ht="30" customHeight="1">
      <c r="A9" s="42" t="s">
        <v>29</v>
      </c>
      <c r="B9" s="9" t="s">
        <v>51</v>
      </c>
      <c r="C9" s="3" t="s">
        <v>65</v>
      </c>
      <c r="D9" s="3" t="s">
        <v>66</v>
      </c>
      <c r="E9" s="3" t="s">
        <v>67</v>
      </c>
      <c r="F9" s="3" t="s">
        <v>68</v>
      </c>
      <c r="G9" s="4" t="s">
        <v>69</v>
      </c>
    </row>
    <row r="10" spans="1:7" ht="27">
      <c r="A10" s="35" t="s">
        <v>59</v>
      </c>
      <c r="B10" s="19" t="s">
        <v>28</v>
      </c>
      <c r="C10" s="12"/>
      <c r="D10" s="12"/>
      <c r="E10" s="12"/>
      <c r="F10" s="12"/>
      <c r="G10" s="12"/>
    </row>
    <row r="11" spans="1:7" ht="30">
      <c r="A11" s="15" t="s">
        <v>60</v>
      </c>
      <c r="B11" s="20" t="s">
        <v>27</v>
      </c>
      <c r="C11" s="13"/>
      <c r="D11" s="13"/>
      <c r="E11" s="13"/>
      <c r="F11" s="13"/>
      <c r="G11" s="13"/>
    </row>
    <row r="12" spans="1:7" ht="15">
      <c r="A12" s="35" t="s">
        <v>61</v>
      </c>
      <c r="B12" s="22" t="s">
        <v>1</v>
      </c>
      <c r="C12" s="14"/>
      <c r="D12" s="14"/>
      <c r="E12" s="14"/>
      <c r="F12" s="14"/>
      <c r="G12" s="14"/>
    </row>
    <row r="13" spans="1:7" ht="15">
      <c r="A13" s="36" t="s">
        <v>62</v>
      </c>
      <c r="B13" s="24" t="s">
        <v>2</v>
      </c>
      <c r="C13" s="15"/>
      <c r="D13" s="15"/>
      <c r="E13" s="15"/>
      <c r="F13" s="15"/>
      <c r="G13" s="15"/>
    </row>
    <row r="14" spans="1:7" ht="30">
      <c r="A14" s="35" t="s">
        <v>63</v>
      </c>
      <c r="B14" s="19" t="s">
        <v>31</v>
      </c>
      <c r="C14" s="14"/>
      <c r="D14" s="14"/>
      <c r="E14" s="14"/>
      <c r="F14" s="14"/>
      <c r="G14" s="14"/>
    </row>
    <row r="15" spans="1:7" ht="30">
      <c r="A15" s="36" t="s">
        <v>64</v>
      </c>
      <c r="B15" s="20" t="s">
        <v>32</v>
      </c>
      <c r="C15" s="16"/>
      <c r="D15" s="16"/>
      <c r="E15" s="16"/>
      <c r="F15" s="16"/>
      <c r="G15" s="16"/>
    </row>
    <row r="16" spans="1:7" ht="31.5" customHeight="1">
      <c r="A16" s="42" t="s">
        <v>29</v>
      </c>
      <c r="B16" s="9" t="s">
        <v>51</v>
      </c>
      <c r="C16" s="3" t="s">
        <v>76</v>
      </c>
      <c r="D16" s="3" t="s">
        <v>77</v>
      </c>
      <c r="E16" s="3" t="s">
        <v>78</v>
      </c>
      <c r="F16" s="3" t="s">
        <v>79</v>
      </c>
      <c r="G16" s="4" t="s">
        <v>80</v>
      </c>
    </row>
    <row r="17" spans="1:7" ht="27">
      <c r="A17" s="35" t="s">
        <v>70</v>
      </c>
      <c r="B17" s="19" t="s">
        <v>28</v>
      </c>
      <c r="C17" s="12"/>
      <c r="D17" s="12"/>
      <c r="E17" s="12"/>
      <c r="F17" s="12"/>
      <c r="G17" s="12"/>
    </row>
    <row r="18" spans="1:7" ht="30">
      <c r="A18" s="15" t="s">
        <v>71</v>
      </c>
      <c r="B18" s="20" t="s">
        <v>27</v>
      </c>
      <c r="C18" s="13"/>
      <c r="D18" s="13"/>
      <c r="E18" s="13"/>
      <c r="F18" s="13"/>
      <c r="G18" s="13"/>
    </row>
    <row r="19" spans="1:7" ht="15">
      <c r="A19" s="35" t="s">
        <v>72</v>
      </c>
      <c r="B19" s="22" t="s">
        <v>1</v>
      </c>
      <c r="C19" s="14"/>
      <c r="D19" s="14"/>
      <c r="E19" s="14"/>
      <c r="F19" s="14"/>
      <c r="G19" s="14"/>
    </row>
    <row r="20" spans="1:7" ht="15">
      <c r="A20" s="36" t="s">
        <v>73</v>
      </c>
      <c r="B20" s="24" t="s">
        <v>2</v>
      </c>
      <c r="C20" s="15"/>
      <c r="D20" s="15"/>
      <c r="E20" s="15"/>
      <c r="F20" s="15"/>
      <c r="G20" s="15"/>
    </row>
    <row r="21" spans="1:7" ht="30">
      <c r="A21" s="35" t="s">
        <v>74</v>
      </c>
      <c r="B21" s="19" t="s">
        <v>31</v>
      </c>
      <c r="C21" s="14"/>
      <c r="D21" s="14"/>
      <c r="E21" s="14"/>
      <c r="F21" s="14"/>
      <c r="G21" s="14"/>
    </row>
    <row r="22" spans="1:7" ht="30">
      <c r="A22" s="37" t="s">
        <v>75</v>
      </c>
      <c r="B22" s="57" t="s">
        <v>32</v>
      </c>
      <c r="C22" s="16"/>
      <c r="D22" s="16"/>
      <c r="E22" s="16"/>
      <c r="F22" s="16"/>
      <c r="G22" s="16"/>
    </row>
    <row r="23" spans="1:7" ht="15.75">
      <c r="A23" s="61" t="s">
        <v>30</v>
      </c>
      <c r="B23" s="61"/>
      <c r="C23" s="61"/>
      <c r="D23" s="5"/>
      <c r="E23" s="5"/>
      <c r="F23" s="5"/>
      <c r="G23" s="5"/>
    </row>
    <row r="24" spans="1:7" ht="15">
      <c r="A24" s="35" t="s">
        <v>13</v>
      </c>
      <c r="B24" s="22" t="s">
        <v>33</v>
      </c>
      <c r="C24" s="25"/>
      <c r="D24" s="5"/>
      <c r="E24" s="5"/>
      <c r="F24" s="5"/>
      <c r="G24" s="5"/>
    </row>
    <row r="25" spans="1:7" ht="15">
      <c r="A25" s="37" t="s">
        <v>14</v>
      </c>
      <c r="B25" s="23" t="s">
        <v>34</v>
      </c>
      <c r="C25" s="26"/>
      <c r="D25" s="11"/>
      <c r="E25" s="5"/>
      <c r="F25" s="5"/>
      <c r="G25" s="5"/>
    </row>
    <row r="26" spans="1:7" ht="15" customHeight="1">
      <c r="A26" s="69" t="s">
        <v>114</v>
      </c>
      <c r="B26" s="68"/>
      <c r="C26" s="68"/>
      <c r="D26" s="68"/>
      <c r="E26" s="68"/>
      <c r="F26" s="68"/>
      <c r="G26" s="68"/>
    </row>
    <row r="27" spans="1:7" ht="34.5" customHeight="1">
      <c r="A27" s="42" t="s">
        <v>29</v>
      </c>
      <c r="B27" s="60" t="s">
        <v>111</v>
      </c>
      <c r="C27" s="3" t="s">
        <v>3</v>
      </c>
      <c r="D27" s="3" t="s">
        <v>4</v>
      </c>
      <c r="E27" s="3" t="s">
        <v>5</v>
      </c>
      <c r="F27" s="3" t="s">
        <v>7</v>
      </c>
      <c r="G27" s="3" t="s">
        <v>6</v>
      </c>
    </row>
    <row r="28" spans="1:7" ht="27">
      <c r="A28" s="38" t="s">
        <v>15</v>
      </c>
      <c r="B28" s="6" t="s">
        <v>35</v>
      </c>
      <c r="C28" s="43">
        <f>IF(C3="","",SUM(C3:C4))</f>
      </c>
      <c r="D28" s="44">
        <f>IF(D3="","",SUM(D3:D4))</f>
      </c>
      <c r="E28" s="44">
        <f>IF(E3="","",SUM(E3:E4))</f>
      </c>
      <c r="F28" s="44">
        <f>IF(F3="","",SUM(F3:F4))</f>
      </c>
      <c r="G28" s="44">
        <f>IF(G3="","",SUM(G3:G4))</f>
      </c>
    </row>
    <row r="29" spans="1:7" ht="27">
      <c r="A29" s="35" t="s">
        <v>16</v>
      </c>
      <c r="B29" s="7" t="s">
        <v>49</v>
      </c>
      <c r="C29" s="27">
        <f>IF(C5="","",C6/C5)</f>
      </c>
      <c r="D29" s="17">
        <f aca="true" t="shared" si="0" ref="D29:G30">IF(D5="","",(D6/D5))</f>
      </c>
      <c r="E29" s="17">
        <f t="shared" si="0"/>
      </c>
      <c r="F29" s="17">
        <f t="shared" si="0"/>
      </c>
      <c r="G29" s="17">
        <f t="shared" si="0"/>
      </c>
    </row>
    <row r="30" spans="1:7" ht="27">
      <c r="A30" s="38" t="s">
        <v>17</v>
      </c>
      <c r="B30" s="6" t="s">
        <v>50</v>
      </c>
      <c r="C30" s="28">
        <f>IF(C6="","",(C7/C6))</f>
      </c>
      <c r="D30" s="18">
        <f t="shared" si="0"/>
      </c>
      <c r="E30" s="18">
        <f t="shared" si="0"/>
      </c>
      <c r="F30" s="18">
        <f t="shared" si="0"/>
      </c>
      <c r="G30" s="18">
        <f t="shared" si="0"/>
      </c>
    </row>
    <row r="31" spans="1:7" ht="27">
      <c r="A31" s="35" t="s">
        <v>18</v>
      </c>
      <c r="B31" s="7" t="s">
        <v>48</v>
      </c>
      <c r="C31" s="27">
        <f>IF(C6="","",(C8/C6))</f>
      </c>
      <c r="D31" s="17">
        <f>IF(D6="","",(D8/D6))</f>
      </c>
      <c r="E31" s="17">
        <f>IF(E6="","",(E8/E6))</f>
      </c>
      <c r="F31" s="17">
        <f>IF(F6="","",(F8/F6))</f>
      </c>
      <c r="G31" s="17">
        <f>IF(G6="","",(G8/G6))</f>
      </c>
    </row>
    <row r="32" spans="1:7" ht="27">
      <c r="A32" s="38" t="s">
        <v>19</v>
      </c>
      <c r="B32" s="6" t="s">
        <v>36</v>
      </c>
      <c r="C32" s="43">
        <f>IF(C28="","",(C28*C29))</f>
      </c>
      <c r="D32" s="44">
        <f>IF(D28="","",(D28*D29))</f>
      </c>
      <c r="E32" s="44">
        <f>IF(E28="","",(E28*E29))</f>
      </c>
      <c r="F32" s="44">
        <f>IF(F28="","",(F28*F29))</f>
      </c>
      <c r="G32" s="44">
        <f>IF(G28="","",(G28*G29))</f>
      </c>
    </row>
    <row r="33" spans="1:7" ht="27">
      <c r="A33" s="35" t="s">
        <v>20</v>
      </c>
      <c r="B33" s="7" t="s">
        <v>37</v>
      </c>
      <c r="C33" s="45">
        <f>IF(C30="","",(C32*C30))</f>
      </c>
      <c r="D33" s="46">
        <f>IF(D30="","",(D32*D30))</f>
      </c>
      <c r="E33" s="46">
        <f>IF(E30="","",(E32*E30))</f>
      </c>
      <c r="F33" s="46">
        <f>IF(F30="","",(F32*F30))</f>
      </c>
      <c r="G33" s="46">
        <f>IF(G30="","",(G32*G30))</f>
      </c>
    </row>
    <row r="34" spans="1:7" ht="27">
      <c r="A34" s="39" t="s">
        <v>21</v>
      </c>
      <c r="B34" s="21" t="s">
        <v>38</v>
      </c>
      <c r="C34" s="47">
        <f>IF(C31="","",(C31*C32))</f>
      </c>
      <c r="D34" s="48">
        <f>IF(D31="","",(D31*D32))</f>
      </c>
      <c r="E34" s="48">
        <f>IF(E31="","",(E31*E32))</f>
      </c>
      <c r="F34" s="48">
        <f>IF(F31="","",(F31*F32))</f>
      </c>
      <c r="G34" s="48">
        <f>IF(G31="","",(G31*G32))</f>
      </c>
    </row>
    <row r="35" spans="1:7" ht="32.25" customHeight="1">
      <c r="A35" s="42" t="s">
        <v>29</v>
      </c>
      <c r="B35" s="60" t="s">
        <v>111</v>
      </c>
      <c r="C35" s="3" t="s">
        <v>65</v>
      </c>
      <c r="D35" s="3" t="s">
        <v>66</v>
      </c>
      <c r="E35" s="3" t="s">
        <v>67</v>
      </c>
      <c r="F35" s="3" t="s">
        <v>68</v>
      </c>
      <c r="G35" s="3" t="s">
        <v>69</v>
      </c>
    </row>
    <row r="36" spans="1:7" ht="27">
      <c r="A36" s="38" t="s">
        <v>81</v>
      </c>
      <c r="B36" s="6" t="s">
        <v>95</v>
      </c>
      <c r="C36" s="43">
        <f>IF(C10="","",SUM(C10:C11))</f>
      </c>
      <c r="D36" s="44">
        <f>IF(D11="","",SUM(D10:D11))</f>
      </c>
      <c r="E36" s="44">
        <f>IF(E11="","",SUM(E10:E11))</f>
      </c>
      <c r="F36" s="44">
        <f>IF(F11="","",SUM(F10:F11))</f>
      </c>
      <c r="G36" s="44">
        <f>IF(G11="","",SUM(G10:G11))</f>
      </c>
    </row>
    <row r="37" spans="1:7" ht="27">
      <c r="A37" s="35" t="s">
        <v>82</v>
      </c>
      <c r="B37" s="7" t="s">
        <v>96</v>
      </c>
      <c r="C37" s="27">
        <f aca="true" t="shared" si="1" ref="C37:G38">IF(C12="","",(C13/C12))</f>
      </c>
      <c r="D37" s="27">
        <f t="shared" si="1"/>
      </c>
      <c r="E37" s="27">
        <f t="shared" si="1"/>
      </c>
      <c r="F37" s="27">
        <f t="shared" si="1"/>
      </c>
      <c r="G37" s="17">
        <f t="shared" si="1"/>
      </c>
    </row>
    <row r="38" spans="1:7" ht="27">
      <c r="A38" s="38" t="s">
        <v>83</v>
      </c>
      <c r="B38" s="6" t="s">
        <v>97</v>
      </c>
      <c r="C38" s="28">
        <f t="shared" si="1"/>
      </c>
      <c r="D38" s="28">
        <f t="shared" si="1"/>
      </c>
      <c r="E38" s="28">
        <f t="shared" si="1"/>
      </c>
      <c r="F38" s="28">
        <f t="shared" si="1"/>
      </c>
      <c r="G38" s="18">
        <f t="shared" si="1"/>
      </c>
    </row>
    <row r="39" spans="1:7" ht="27">
      <c r="A39" s="35" t="s">
        <v>84</v>
      </c>
      <c r="B39" s="7" t="s">
        <v>98</v>
      </c>
      <c r="C39" s="27">
        <f>IF(C13="","",(C15/C13))</f>
      </c>
      <c r="D39" s="27">
        <f>IF(D13="","",(D15/D13))</f>
      </c>
      <c r="E39" s="27">
        <f>IF(E13="","",(E15/E13))</f>
      </c>
      <c r="F39" s="27">
        <f>IF(F13="","",(F15/F13))</f>
      </c>
      <c r="G39" s="17">
        <f>IF(G13="","",(G15/G13))</f>
      </c>
    </row>
    <row r="40" spans="1:7" ht="27">
      <c r="A40" s="38" t="s">
        <v>85</v>
      </c>
      <c r="B40" s="6" t="s">
        <v>99</v>
      </c>
      <c r="C40" s="43">
        <f>IF(C36="","",(C36*C37))</f>
      </c>
      <c r="D40" s="44">
        <f>IF(D36="","",(D36*D37))</f>
      </c>
      <c r="E40" s="44">
        <f>IF(E36="","",(E36*E37))</f>
      </c>
      <c r="F40" s="44">
        <f>IF(F36="","",(F36*F37))</f>
      </c>
      <c r="G40" s="44">
        <f>IF(G36="","",(G36*G37))</f>
      </c>
    </row>
    <row r="41" spans="1:7" ht="27">
      <c r="A41" s="35" t="s">
        <v>86</v>
      </c>
      <c r="B41" s="7" t="s">
        <v>100</v>
      </c>
      <c r="C41" s="45">
        <f>IF(C38="","",(C40*C38))</f>
      </c>
      <c r="D41" s="46">
        <f>IF(D38="","",(D40*D38))</f>
      </c>
      <c r="E41" s="46">
        <f>IF(E38="","",(E40*E38))</f>
      </c>
      <c r="F41" s="46">
        <f>IF(F38="","",(F40*F38))</f>
      </c>
      <c r="G41" s="46">
        <f>IF(G38="","",(G40*G38))</f>
      </c>
    </row>
    <row r="42" spans="1:7" ht="27">
      <c r="A42" s="39" t="s">
        <v>87</v>
      </c>
      <c r="B42" s="21" t="s">
        <v>101</v>
      </c>
      <c r="C42" s="47">
        <f>IF(C39="","",(C39*C40))</f>
      </c>
      <c r="D42" s="48">
        <f>IF(D39="","",(D39*D40))</f>
      </c>
      <c r="E42" s="48">
        <f>IF(E39="","",(E39*E40))</f>
      </c>
      <c r="F42" s="48">
        <f>IF(F39="","",(F39*F40))</f>
      </c>
      <c r="G42" s="48">
        <f>IF(G39="","",(G39*G40))</f>
      </c>
    </row>
    <row r="43" spans="1:7" ht="33" customHeight="1">
      <c r="A43" s="42" t="s">
        <v>29</v>
      </c>
      <c r="B43" s="60" t="s">
        <v>111</v>
      </c>
      <c r="C43" s="3" t="s">
        <v>76</v>
      </c>
      <c r="D43" s="3" t="s">
        <v>77</v>
      </c>
      <c r="E43" s="3" t="s">
        <v>78</v>
      </c>
      <c r="F43" s="3" t="s">
        <v>79</v>
      </c>
      <c r="G43" s="3" t="s">
        <v>80</v>
      </c>
    </row>
    <row r="44" spans="1:7" ht="27">
      <c r="A44" s="38" t="s">
        <v>88</v>
      </c>
      <c r="B44" s="6" t="s">
        <v>102</v>
      </c>
      <c r="C44" s="43">
        <f>IF(C17="","",SUM(C17:C18))</f>
      </c>
      <c r="D44" s="43">
        <f>IF(D17="","",SUM(D17:D18))</f>
      </c>
      <c r="E44" s="43">
        <f>IF(E17="","",SUM(E17:E18))</f>
      </c>
      <c r="F44" s="43">
        <f>IF(F17="","",SUM(F17:F18))</f>
      </c>
      <c r="G44" s="44">
        <f>IF(G17="","",SUM(G17:G18))</f>
      </c>
    </row>
    <row r="45" spans="1:7" ht="27">
      <c r="A45" s="35" t="s">
        <v>89</v>
      </c>
      <c r="B45" s="7" t="s">
        <v>103</v>
      </c>
      <c r="C45" s="27">
        <f aca="true" t="shared" si="2" ref="C45:G46">IF(C19="","",(C20/C19))</f>
      </c>
      <c r="D45" s="27">
        <f t="shared" si="2"/>
      </c>
      <c r="E45" s="27">
        <f t="shared" si="2"/>
      </c>
      <c r="F45" s="27">
        <f t="shared" si="2"/>
      </c>
      <c r="G45" s="17">
        <f t="shared" si="2"/>
      </c>
    </row>
    <row r="46" spans="1:7" ht="27">
      <c r="A46" s="38" t="s">
        <v>90</v>
      </c>
      <c r="B46" s="6" t="s">
        <v>104</v>
      </c>
      <c r="C46" s="28">
        <f t="shared" si="2"/>
      </c>
      <c r="D46" s="28">
        <f t="shared" si="2"/>
      </c>
      <c r="E46" s="28">
        <f t="shared" si="2"/>
      </c>
      <c r="F46" s="28">
        <f t="shared" si="2"/>
      </c>
      <c r="G46" s="18">
        <f t="shared" si="2"/>
      </c>
    </row>
    <row r="47" spans="1:7" ht="27">
      <c r="A47" s="35" t="s">
        <v>91</v>
      </c>
      <c r="B47" s="7" t="s">
        <v>105</v>
      </c>
      <c r="C47" s="27">
        <f>IF(C20="","",C22/C20)</f>
      </c>
      <c r="D47" s="27">
        <f>IF(D20="","",D22/D20)</f>
      </c>
      <c r="E47" s="27">
        <f>IF(E20="","",E22/E20)</f>
      </c>
      <c r="F47" s="27">
        <f>IF(F20="","",F22/F20)</f>
      </c>
      <c r="G47" s="17">
        <f>IF(G20="","",G22/G20)</f>
      </c>
    </row>
    <row r="48" spans="1:7" ht="27">
      <c r="A48" s="38" t="s">
        <v>92</v>
      </c>
      <c r="B48" s="6" t="s">
        <v>106</v>
      </c>
      <c r="C48" s="43">
        <f>IF(C44="","",(C44*C45))</f>
      </c>
      <c r="D48" s="43">
        <f>IF(D44="","",(D44*D45))</f>
      </c>
      <c r="E48" s="43">
        <f>IF(E44="","",(E44*E45))</f>
      </c>
      <c r="F48" s="43">
        <f>IF(F44="","",(F44*F45))</f>
      </c>
      <c r="G48" s="44">
        <f>IF(G44="","",(G44*G45))</f>
      </c>
    </row>
    <row r="49" spans="1:7" ht="27">
      <c r="A49" s="35" t="s">
        <v>93</v>
      </c>
      <c r="B49" s="7" t="s">
        <v>107</v>
      </c>
      <c r="C49" s="45">
        <f>IF(C46="","",(C48*C46))</f>
      </c>
      <c r="D49" s="46">
        <f>IF(D46="","",(D48*D46))</f>
      </c>
      <c r="E49" s="46">
        <f>IF(E46="","",(E48*E46))</f>
      </c>
      <c r="F49" s="46">
        <f>IF(F46="","",(F48*F46))</f>
      </c>
      <c r="G49" s="46">
        <f>IF(G46="","",(G48*G46))</f>
      </c>
    </row>
    <row r="50" spans="1:7" ht="27">
      <c r="A50" s="39" t="s">
        <v>94</v>
      </c>
      <c r="B50" s="21" t="s">
        <v>108</v>
      </c>
      <c r="C50" s="47">
        <f>IF(C47="","",(C47*C48))</f>
      </c>
      <c r="D50" s="48">
        <f>IF(D47="","",(D47*D48))</f>
      </c>
      <c r="E50" s="48">
        <f>IF(E47="","",(E47*E48))</f>
      </c>
      <c r="F50" s="48">
        <f>IF(F47="","",(F47*F48))</f>
      </c>
      <c r="G50" s="48">
        <f>IF(G47="","",(G47*G48))</f>
      </c>
    </row>
    <row r="51" spans="1:7" ht="27">
      <c r="A51" s="35" t="s">
        <v>22</v>
      </c>
      <c r="B51" s="7" t="s">
        <v>109</v>
      </c>
      <c r="C51" s="49">
        <f>IF(C33="","",SUM(C33:G33,C41:G41,C49:G49))</f>
      </c>
      <c r="D51" s="2"/>
      <c r="E51" s="2"/>
      <c r="F51" s="2"/>
      <c r="G51" s="2"/>
    </row>
    <row r="52" spans="1:3" ht="27">
      <c r="A52" s="38" t="s">
        <v>23</v>
      </c>
      <c r="B52" s="6" t="s">
        <v>110</v>
      </c>
      <c r="C52" s="44">
        <f>IF(C34="","",SUM(C34:G34,C42:G42,C50:G50))</f>
      </c>
    </row>
    <row r="53" spans="1:7" ht="32.25" customHeight="1">
      <c r="A53" s="35" t="s">
        <v>24</v>
      </c>
      <c r="B53" s="55" t="s">
        <v>54</v>
      </c>
      <c r="C53" s="46">
        <f>IF(C51="","",C51/0.6)</f>
      </c>
      <c r="D53" s="62" t="s">
        <v>57</v>
      </c>
      <c r="E53" s="63"/>
      <c r="F53" s="63"/>
      <c r="G53" s="64"/>
    </row>
    <row r="54" spans="1:7" ht="32.25" customHeight="1">
      <c r="A54" s="38" t="s">
        <v>25</v>
      </c>
      <c r="B54" s="56" t="s">
        <v>55</v>
      </c>
      <c r="C54" s="44">
        <f>IF(C52="","",C52/0.75)</f>
      </c>
      <c r="D54" s="65" t="s">
        <v>58</v>
      </c>
      <c r="E54" s="66"/>
      <c r="F54" s="66"/>
      <c r="G54" s="67"/>
    </row>
    <row r="55" spans="1:3" ht="27.75" thickBot="1">
      <c r="A55" s="40" t="s">
        <v>26</v>
      </c>
      <c r="B55" s="8" t="s">
        <v>56</v>
      </c>
      <c r="C55" s="50">
        <f>IF(C53="","",SUM(C53:C54))</f>
      </c>
    </row>
    <row r="56" spans="1:7" ht="15.75">
      <c r="A56" s="29"/>
      <c r="B56" s="30" t="s">
        <v>112</v>
      </c>
      <c r="C56" s="31"/>
      <c r="D56" s="2"/>
      <c r="E56" s="2"/>
      <c r="F56" s="2"/>
      <c r="G56" s="2"/>
    </row>
    <row r="57" spans="1:7" ht="27">
      <c r="A57" s="38" t="s">
        <v>43</v>
      </c>
      <c r="B57" s="34" t="s">
        <v>39</v>
      </c>
      <c r="C57" s="51">
        <f>IF(C24="","",(C53/C24))</f>
      </c>
      <c r="D57" s="2"/>
      <c r="E57" s="2"/>
      <c r="F57" s="2"/>
      <c r="G57" s="2"/>
    </row>
    <row r="58" spans="1:7" ht="27">
      <c r="A58" s="38" t="s">
        <v>44</v>
      </c>
      <c r="B58" s="34" t="s">
        <v>40</v>
      </c>
      <c r="C58" s="51">
        <f>IF(C25="","",(C54/C25))</f>
      </c>
      <c r="D58" s="2"/>
      <c r="E58" s="2"/>
      <c r="F58" s="2"/>
      <c r="G58" s="2"/>
    </row>
    <row r="59" spans="1:7" ht="15.75">
      <c r="A59" s="29"/>
      <c r="B59" s="32" t="s">
        <v>113</v>
      </c>
      <c r="C59" s="33"/>
      <c r="D59" s="2"/>
      <c r="E59" s="2"/>
      <c r="F59" s="2"/>
      <c r="G59" s="2"/>
    </row>
    <row r="60" spans="1:7" ht="27">
      <c r="A60" s="38" t="s">
        <v>45</v>
      </c>
      <c r="B60" s="34" t="s">
        <v>41</v>
      </c>
      <c r="C60" s="52">
        <f>IF(C53="","",SUM(C53:C54))</f>
      </c>
      <c r="D60" s="2"/>
      <c r="E60" s="2"/>
      <c r="F60" s="2"/>
      <c r="G60" s="2"/>
    </row>
    <row r="61" spans="1:7" ht="27">
      <c r="A61" s="38" t="s">
        <v>46</v>
      </c>
      <c r="B61" s="34" t="s">
        <v>42</v>
      </c>
      <c r="C61" s="53">
        <f>IF(C24="","",SUM(C24:C25))</f>
      </c>
      <c r="D61" s="2"/>
      <c r="E61" s="2"/>
      <c r="F61" s="2"/>
      <c r="G61" s="2"/>
    </row>
    <row r="62" spans="1:7" ht="27">
      <c r="A62" s="41" t="s">
        <v>52</v>
      </c>
      <c r="B62" s="21" t="s">
        <v>47</v>
      </c>
      <c r="C62" s="54">
        <f>IF(C61="","",(C60/C61))</f>
      </c>
      <c r="D62" s="2"/>
      <c r="E62" s="2"/>
      <c r="F62" s="2"/>
      <c r="G62" s="2"/>
    </row>
  </sheetData>
  <sheetProtection/>
  <mergeCells count="4">
    <mergeCell ref="A23:C23"/>
    <mergeCell ref="D53:G53"/>
    <mergeCell ref="D54:G54"/>
    <mergeCell ref="A26:G26"/>
  </mergeCells>
  <printOptions horizontalCentered="1"/>
  <pageMargins left="0.25" right="0.25" top="0.53125" bottom="0.541666666666667" header="0.239583333333333" footer="0.3"/>
  <pageSetup horizontalDpi="600" verticalDpi="600" orientation="landscape" r:id="rId1"/>
  <headerFooter>
    <oddHeader>&amp;C&amp;"Arial,Bold"&amp;12Connecticut ILL Cost Study
&amp;RSpring 2010</oddHeader>
    <oddFooter>&amp;C&amp;10Copyright 2010, Mary E. Jackson                                                                  Adapted from the Methodology Developed by Mary E. Jackson&amp;R&amp;P</oddFooter>
  </headerFooter>
  <rowBreaks count="2" manualBreakCount="2">
    <brk id="22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E. Jackson</dc:creator>
  <cp:keywords/>
  <dc:description/>
  <cp:lastModifiedBy>Scauffman</cp:lastModifiedBy>
  <cp:lastPrinted>2010-04-30T13:04:48Z</cp:lastPrinted>
  <dcterms:created xsi:type="dcterms:W3CDTF">2010-02-10T13:16:40Z</dcterms:created>
  <dcterms:modified xsi:type="dcterms:W3CDTF">2010-04-30T13:22:57Z</dcterms:modified>
  <cp:category/>
  <cp:version/>
  <cp:contentType/>
  <cp:contentStatus/>
</cp:coreProperties>
</file>